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1 Contabilidad\3 ORGANO DE FISCALIZACION SUPERIOR\CUENTA PUBLICA\2020\4TO TRIMESTRE\4to Trimestre Digital\"/>
    </mc:Choice>
  </mc:AlternateContent>
  <xr:revisionPtr revIDLastSave="0" documentId="13_ncr:1_{38172F51-2FF9-44B7-A214-1F0FAECDDEE2}" xr6:coauthVersionLast="45" xr6:coauthVersionMax="45"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5" l="1"/>
  <c r="U5" i="5" l="1"/>
  <c r="G9" i="5"/>
  <c r="H9" i="5"/>
  <c r="I9" i="5"/>
  <c r="J9" i="5"/>
  <c r="F9" i="5"/>
  <c r="V7" i="5" l="1"/>
  <c r="V6" i="5"/>
  <c r="V5" i="5"/>
  <c r="U6" i="5"/>
</calcChain>
</file>

<file path=xl/sharedStrings.xml><?xml version="1.0" encoding="utf-8"?>
<sst xmlns="http://schemas.openxmlformats.org/spreadsheetml/2006/main" count="120" uniqueCount="107">
  <si>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</si>
  <si>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</si>
  <si>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</si>
  <si>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</si>
  <si>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</si>
  <si>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</si>
  <si>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</si>
  <si>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</si>
  <si>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</si>
  <si>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</si>
  <si>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</si>
  <si>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</si>
  <si>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</si>
  <si>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</si>
  <si>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</si>
  <si>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</si>
  <si>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</si>
  <si>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</si>
  <si>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</si>
  <si>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</si>
  <si>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</si>
  <si>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</si>
  <si>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</si>
  <si>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</si>
  <si>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</si>
  <si>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</si>
  <si>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</si>
  <si>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</si>
  <si>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</si>
  <si>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</si>
  <si>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</si>
  <si>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</si>
  <si>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</si>
  <si>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</si>
  <si>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</si>
  <si>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</si>
  <si>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</si>
  <si>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</si>
  <si>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</si>
  <si>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</si>
  <si>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</si>
  <si>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</si>
  <si>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</si>
  <si>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</si>
  <si>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</si>
  <si>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</si>
  <si>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</si>
  <si>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</si>
  <si>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</si>
  <si>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</si>
  <si>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</si>
  <si>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</si>
  <si>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</si>
  <si>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</si>
  <si>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</si>
  <si>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</si>
  <si>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</si>
  <si>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</si>
  <si>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</si>
  <si>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</si>
  <si>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</si>
  <si>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</si>
  <si>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</si>
  <si>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</si>
  <si>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</si>
  <si>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</si>
  <si>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</si>
  <si>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</si>
  <si>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</si>
  <si>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</si>
  <si>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</si>
  <si>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</si>
  <si>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</si>
  <si>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</si>
  <si>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</si>
  <si>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</si>
  <si>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</si>
  <si>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</si>
  <si>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</si>
  <si>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</si>
  <si>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</si>
  <si>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</si>
  <si>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</si>
  <si>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</si>
  <si>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</si>
  <si>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</si>
  <si>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Participación social para promover pavimentación de calles</t>
  </si>
  <si>
    <t>Fideicomiso de Obras por Cooperación</t>
  </si>
  <si>
    <t>SI</t>
  </si>
  <si>
    <t>Porcentaje anual de cobranza de cartera vencida</t>
  </si>
  <si>
    <t>E</t>
  </si>
  <si>
    <t>K</t>
  </si>
  <si>
    <t>2.2.2</t>
  </si>
  <si>
    <t>.2.2.2</t>
  </si>
  <si>
    <t>Integración de  la estructura de participación social a través  de la organización y convocatoria de los ciudadanos para gestionar la pavimentación de las calles.</t>
  </si>
  <si>
    <t>Porcentaje</t>
  </si>
  <si>
    <t>Porcentaje de asambleas realizadas  para generar la participación social en la pavimentación de calles.</t>
  </si>
  <si>
    <t>Porcentaje de acuerdos concluidos satisfactoriamente</t>
  </si>
  <si>
    <t>Obtención de estrategias de coordinación entre dependencias, para resolver problemáticas en  obra, atendiendo la gestión social de los ciudadanos en las pavimentaciones de las calles.</t>
  </si>
  <si>
    <t>Gestión de adeudos en  las aportaciones de los cooperadores de acuerdo a los programas del Fidoc.</t>
  </si>
  <si>
    <t xml:space="preserve"> =( NAR / NAP) * 100</t>
  </si>
  <si>
    <t>=(ACGPC/ACGP)*100</t>
  </si>
  <si>
    <t>NAR = Número de asambleas  realizadas; NAP= Número de asambleas  programadas</t>
  </si>
  <si>
    <t>ACGPC = Acuerdos de coordinación para la gestión de obras de pavimentación concluidos satisfactoriamente; ACGP= Acuerdos de coordinación para la gestión de obras de pavimentación programadas</t>
  </si>
  <si>
    <t>=(RCV / MPCV)*100</t>
  </si>
  <si>
    <t>RCV= Recursos recuperados de cartera vencida; MPCV= monto programado  de la cartera vencida a recuperar en el año de las obras públicas ejecutadas.</t>
  </si>
  <si>
    <t>FIDEICOMISO DE OBRAS POR COOPERACION
INDICADORES DE RESULTADOS
DEL 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</si>
</sst>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6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3" fontId="11" fillId="0" borderId="0" xfId="0" applyNumberFormat="1" applyFont="1" applyProtection="1">
      <protection locked="0"/>
    </xf>
    <xf numFmtId="0" fontId="0" fillId="0" borderId="2" xfId="0" applyFont="1" applyBorder="1" applyAlignment="1" applyProtection="1">
      <alignment horizontal="center" wrapText="1"/>
      <protection locked="0"/>
    </xf>
    <xf numFmtId="0" fontId="0" fillId="0" borderId="2" xfId="0" applyFont="1" applyBorder="1" applyAlignment="1" applyProtection="1">
      <alignment wrapText="1"/>
      <protection locked="0"/>
    </xf>
    <xf numFmtId="0" fontId="0" fillId="0" borderId="2" xfId="0" applyFont="1" applyBorder="1" applyAlignment="1" applyProtection="1">
      <alignment horizontal="left" vertical="top" wrapText="1"/>
      <protection locked="0"/>
    </xf>
    <xf numFmtId="0" fontId="0" fillId="0" borderId="2" xfId="0" applyFont="1" applyBorder="1" applyAlignment="1" applyProtection="1">
      <alignment horizontal="center" vertical="top"/>
      <protection locked="0"/>
    </xf>
    <xf numFmtId="43" fontId="0" fillId="0" borderId="2" xfId="17" applyFont="1" applyBorder="1" applyAlignment="1" applyProtection="1">
      <alignment horizontal="center" vertical="top"/>
      <protection locked="0"/>
    </xf>
    <xf numFmtId="0" fontId="0" fillId="0" borderId="2" xfId="0" applyFont="1" applyBorder="1" applyAlignment="1" applyProtection="1">
      <alignment horizontal="center"/>
    </xf>
    <xf numFmtId="0" fontId="0" fillId="0" borderId="2" xfId="0" applyFont="1" applyBorder="1" applyProtection="1"/>
    <xf numFmtId="0" fontId="0" fillId="0" borderId="2" xfId="0" applyFont="1" applyBorder="1" applyAlignment="1" applyProtection="1">
      <alignment wrapText="1"/>
    </xf>
    <xf numFmtId="0" fontId="0" fillId="0" borderId="2" xfId="0" applyFont="1" applyBorder="1" applyAlignment="1" applyProtection="1">
      <alignment horizontal="justify" vertical="top" wrapText="1"/>
      <protection locked="0"/>
    </xf>
    <xf numFmtId="0" fontId="0" fillId="0" borderId="2" xfId="0" applyFont="1" applyBorder="1" applyProtection="1">
      <protection locked="0"/>
    </xf>
    <xf numFmtId="0" fontId="0" fillId="0" borderId="2" xfId="0" applyFont="1" applyFill="1" applyBorder="1" applyProtection="1">
      <protection locked="0"/>
    </xf>
    <xf numFmtId="9" fontId="0" fillId="0" borderId="2" xfId="19" applyFont="1" applyBorder="1" applyProtection="1">
      <protection locked="0"/>
    </xf>
    <xf numFmtId="0" fontId="0" fillId="0" borderId="2" xfId="0" quotePrefix="1" applyFont="1" applyBorder="1" applyAlignment="1" applyProtection="1">
      <alignment horizontal="justify" vertical="top" wrapText="1"/>
      <protection locked="0"/>
    </xf>
    <xf numFmtId="44" fontId="0" fillId="0" borderId="2" xfId="18" applyFont="1" applyBorder="1" applyProtection="1">
      <protection locked="0"/>
    </xf>
    <xf numFmtId="44" fontId="0" fillId="0" borderId="2" xfId="0" applyNumberFormat="1" applyFont="1" applyBorder="1" applyProtection="1">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abSelected="1" zoomScale="130" zoomScaleNormal="130" workbookViewId="0">
      <selection activeCell="I13" sqref="I13"/>
    </sheetView>
  </sheetViews>
  <sheetFormatPr baseColWidth="10" defaultRowHeight="11.25" x14ac:dyDescent="0.2"/>
  <cols>
    <col min="1" max="1" width="13.83203125" style="3" customWidth="1"/>
    <col min="2" max="2" width="15.1640625" style="2" customWidth="1"/>
    <col min="3" max="3" width="22" style="2" customWidth="1"/>
    <col min="4" max="4" width="27.83203125" style="2" customWidth="1"/>
    <col min="5" max="5" width="21.5" style="2" customWidth="1"/>
    <col min="6" max="12" width="17" style="2" customWidth="1"/>
    <col min="13" max="13" width="44.1640625" style="2" customWidth="1"/>
    <col min="14" max="14" width="23" style="2" customWidth="1"/>
    <col min="15" max="15" width="14.1640625" style="2" customWidth="1"/>
    <col min="16" max="16" width="20.33203125" style="2" customWidth="1"/>
    <col min="17" max="17" width="36.33203125" style="2" customWidth="1"/>
    <col min="18" max="20" width="15" style="2" bestFit="1" customWidth="1"/>
    <col min="21" max="21" width="12" style="2"/>
    <col min="22" max="22" width="15" style="2" bestFit="1" customWidth="1"/>
    <col min="23" max="23" width="14.5" style="3" customWidth="1"/>
    <col min="24" max="16384" width="12" style="3"/>
  </cols>
  <sheetData>
    <row r="1" spans="1:23" s="1" customFormat="1" ht="60" customHeight="1" x14ac:dyDescent="0.2">
      <c r="A1" s="58" t="s">
        <v>106</v>
      </c>
      <c r="B1" s="59"/>
      <c r="C1" s="59"/>
      <c r="D1" s="59"/>
      <c r="E1" s="59"/>
      <c r="F1" s="59"/>
      <c r="G1" s="59"/>
      <c r="H1" s="59"/>
      <c r="I1" s="59"/>
      <c r="J1" s="59"/>
      <c r="K1" s="59"/>
      <c r="L1" s="59"/>
      <c r="M1" s="59"/>
      <c r="N1" s="59"/>
      <c r="O1" s="59"/>
      <c r="P1" s="59"/>
      <c r="Q1" s="59"/>
      <c r="R1" s="59"/>
      <c r="S1" s="59"/>
      <c r="T1" s="59"/>
      <c r="U1" s="59"/>
      <c r="V1" s="59"/>
      <c r="W1" s="60"/>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45" x14ac:dyDescent="0.2">
      <c r="A5" s="43" t="s">
        <v>90</v>
      </c>
      <c r="B5" s="43">
        <v>1</v>
      </c>
      <c r="C5" s="44" t="s">
        <v>86</v>
      </c>
      <c r="D5" s="43" t="s">
        <v>92</v>
      </c>
      <c r="E5" s="45" t="s">
        <v>87</v>
      </c>
      <c r="F5" s="46">
        <v>13881763.799999999</v>
      </c>
      <c r="G5" s="46">
        <v>13258213.1</v>
      </c>
      <c r="H5" s="47">
        <v>10657581.41</v>
      </c>
      <c r="I5" s="47">
        <v>10620106.280000001</v>
      </c>
      <c r="J5" s="47">
        <v>10620106.280000001</v>
      </c>
      <c r="K5" s="48" t="s">
        <v>88</v>
      </c>
      <c r="L5" s="49" t="s">
        <v>30</v>
      </c>
      <c r="M5" s="50" t="s">
        <v>94</v>
      </c>
      <c r="N5" s="50" t="s">
        <v>96</v>
      </c>
      <c r="O5" s="48">
        <v>2.1</v>
      </c>
      <c r="P5" s="51" t="s">
        <v>100</v>
      </c>
      <c r="Q5" s="51" t="s">
        <v>102</v>
      </c>
      <c r="R5" s="52">
        <v>504</v>
      </c>
      <c r="S5" s="52">
        <v>504</v>
      </c>
      <c r="T5" s="53">
        <v>80</v>
      </c>
      <c r="U5" s="54">
        <f>+T5/S5</f>
        <v>0.15873015873015872</v>
      </c>
      <c r="V5" s="52">
        <f>+T5</f>
        <v>80</v>
      </c>
      <c r="W5" s="49" t="s">
        <v>95</v>
      </c>
    </row>
    <row r="6" spans="1:23" ht="65.25" customHeight="1" x14ac:dyDescent="0.2">
      <c r="A6" s="43" t="s">
        <v>91</v>
      </c>
      <c r="B6" s="43">
        <v>2</v>
      </c>
      <c r="C6" s="44" t="s">
        <v>86</v>
      </c>
      <c r="D6" s="43" t="s">
        <v>93</v>
      </c>
      <c r="E6" s="45" t="s">
        <v>87</v>
      </c>
      <c r="F6" s="46">
        <v>1604000</v>
      </c>
      <c r="G6" s="46">
        <v>364000</v>
      </c>
      <c r="H6" s="47">
        <v>147320</v>
      </c>
      <c r="I6" s="47">
        <v>61062.400000000001</v>
      </c>
      <c r="J6" s="47">
        <v>61062.400000000001</v>
      </c>
      <c r="K6" s="48" t="s">
        <v>88</v>
      </c>
      <c r="L6" s="49" t="s">
        <v>30</v>
      </c>
      <c r="M6" s="50" t="s">
        <v>98</v>
      </c>
      <c r="N6" s="50" t="s">
        <v>97</v>
      </c>
      <c r="O6" s="48">
        <v>2.2000000000000002</v>
      </c>
      <c r="P6" s="55" t="s">
        <v>101</v>
      </c>
      <c r="Q6" s="51" t="s">
        <v>103</v>
      </c>
      <c r="R6" s="52">
        <v>8</v>
      </c>
      <c r="S6" s="52">
        <v>8</v>
      </c>
      <c r="T6" s="52">
        <v>8</v>
      </c>
      <c r="U6" s="54">
        <f>+T6/R6</f>
        <v>1</v>
      </c>
      <c r="V6" s="52">
        <f>+T6</f>
        <v>8</v>
      </c>
      <c r="W6" s="49" t="s">
        <v>95</v>
      </c>
    </row>
    <row r="7" spans="1:23" ht="45" x14ac:dyDescent="0.2">
      <c r="A7" s="43" t="s">
        <v>90</v>
      </c>
      <c r="B7" s="43">
        <v>3</v>
      </c>
      <c r="C7" s="44" t="s">
        <v>86</v>
      </c>
      <c r="D7" s="43" t="s">
        <v>92</v>
      </c>
      <c r="E7" s="45" t="s">
        <v>87</v>
      </c>
      <c r="F7" s="46">
        <v>3450762.27</v>
      </c>
      <c r="G7" s="46">
        <v>3559002.37</v>
      </c>
      <c r="H7" s="47">
        <v>2796292.27</v>
      </c>
      <c r="I7" s="47">
        <v>2703108.46</v>
      </c>
      <c r="J7" s="47">
        <v>2703108.46</v>
      </c>
      <c r="K7" s="48" t="s">
        <v>88</v>
      </c>
      <c r="L7" s="49" t="s">
        <v>30</v>
      </c>
      <c r="M7" s="50" t="s">
        <v>99</v>
      </c>
      <c r="N7" s="50" t="s">
        <v>89</v>
      </c>
      <c r="O7" s="48">
        <v>2.2999999999999998</v>
      </c>
      <c r="P7" s="55" t="s">
        <v>104</v>
      </c>
      <c r="Q7" s="51" t="s">
        <v>105</v>
      </c>
      <c r="R7" s="56">
        <v>25000000</v>
      </c>
      <c r="S7" s="56">
        <v>10000000</v>
      </c>
      <c r="T7" s="56">
        <v>8501464.0800000019</v>
      </c>
      <c r="U7" s="54">
        <f>+T7/S7</f>
        <v>0.85014640800000019</v>
      </c>
      <c r="V7" s="57">
        <f>+T7</f>
        <v>8501464.0800000019</v>
      </c>
      <c r="W7" s="49" t="s">
        <v>95</v>
      </c>
    </row>
    <row r="8" spans="1:23" x14ac:dyDescent="0.2">
      <c r="A8" s="18"/>
      <c r="B8" s="19"/>
      <c r="C8" s="20"/>
      <c r="D8" s="20"/>
      <c r="E8" s="19"/>
      <c r="F8" s="19"/>
      <c r="G8" s="19"/>
      <c r="H8" s="19"/>
      <c r="I8" s="19"/>
      <c r="J8" s="19"/>
      <c r="K8" s="3"/>
      <c r="L8" s="3"/>
      <c r="M8" s="3"/>
      <c r="N8" s="3"/>
      <c r="O8" s="3"/>
      <c r="P8" s="17"/>
      <c r="Q8" s="17"/>
    </row>
    <row r="9" spans="1:23" x14ac:dyDescent="0.2">
      <c r="A9" s="18"/>
      <c r="B9" s="19"/>
      <c r="C9" s="20"/>
      <c r="D9" s="20"/>
      <c r="E9" s="19"/>
      <c r="F9" s="42">
        <f>SUM(F5:F7)</f>
        <v>18936526.07</v>
      </c>
      <c r="G9" s="42">
        <f t="shared" ref="G9:J9" si="0">SUM(G5:G7)</f>
        <v>17181215.469999999</v>
      </c>
      <c r="H9" s="42">
        <f t="shared" si="0"/>
        <v>13601193.68</v>
      </c>
      <c r="I9" s="42">
        <f t="shared" si="0"/>
        <v>13384277.140000001</v>
      </c>
      <c r="J9" s="42">
        <f t="shared" si="0"/>
        <v>13384277.140000001</v>
      </c>
      <c r="K9" s="3"/>
      <c r="L9" s="3"/>
      <c r="M9" s="3"/>
      <c r="N9" s="3"/>
      <c r="O9" s="3"/>
      <c r="P9" s="17"/>
      <c r="Q9" s="17"/>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0866141732283472" right="0.70866141732283472" top="0.74803149606299213" bottom="0.74803149606299213" header="0.31496062992125984" footer="0.31496062992125984"/>
  <pageSetup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zoomScale="160" zoomScaleNormal="160" workbookViewId="0">
      <pane ySplit="4" topLeftCell="A5"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Hewlett-Packard Company</cp:lastModifiedBy>
  <cp:lastPrinted>2020-07-21T18:30:22Z</cp:lastPrinted>
  <dcterms:created xsi:type="dcterms:W3CDTF">2014-10-22T05:35:08Z</dcterms:created>
  <dcterms:modified xsi:type="dcterms:W3CDTF">2021-01-15T19:50:56Z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